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300" windowWidth="9720" windowHeight="7140"/>
  </bookViews>
  <sheets>
    <sheet name="Прайс С КАЛЬКУЛЯТОРОМ" sheetId="3" r:id="rId1"/>
    <sheet name="глуб. заморозка + калькулятор" sheetId="5" r:id="rId2"/>
  </sheets>
  <calcPr calcId="144525"/>
</workbook>
</file>

<file path=xl/calcChain.xml><?xml version="1.0" encoding="utf-8"?>
<calcChain xmlns="http://schemas.openxmlformats.org/spreadsheetml/2006/main">
  <c r="H8" i="3" l="1"/>
  <c r="G36" i="3" l="1"/>
  <c r="G16" i="3" l="1"/>
  <c r="I30" i="5" l="1"/>
  <c r="I31" i="5"/>
  <c r="I32" i="5"/>
  <c r="I33" i="5"/>
  <c r="H11" i="3" l="1"/>
  <c r="I29" i="5" l="1"/>
  <c r="J11" i="5"/>
  <c r="J12" i="5"/>
  <c r="I21" i="5" l="1"/>
  <c r="I22" i="5"/>
  <c r="I23" i="5"/>
  <c r="I24" i="5"/>
  <c r="I25" i="5"/>
  <c r="I26" i="5"/>
  <c r="I27" i="5"/>
  <c r="I28" i="5"/>
  <c r="I34" i="5"/>
  <c r="I35" i="5"/>
  <c r="I36" i="5"/>
  <c r="I20" i="5"/>
  <c r="J8" i="5"/>
  <c r="J9" i="5"/>
  <c r="J10" i="5"/>
  <c r="J7" i="5"/>
  <c r="J13" i="5" l="1"/>
  <c r="I37" i="5"/>
  <c r="L39" i="5" l="1"/>
  <c r="H12" i="3"/>
  <c r="H9" i="3"/>
  <c r="H10" i="3"/>
  <c r="H13" i="3" l="1"/>
  <c r="G19" i="3"/>
  <c r="G26" i="3"/>
  <c r="G29" i="3"/>
  <c r="G30" i="3"/>
  <c r="G35" i="3" l="1"/>
  <c r="G34" i="3"/>
  <c r="G17" i="3" l="1"/>
  <c r="G18" i="3"/>
  <c r="G20" i="3"/>
  <c r="G21" i="3"/>
  <c r="G22" i="3"/>
  <c r="G23" i="3"/>
  <c r="G24" i="3"/>
  <c r="G25" i="3"/>
  <c r="G27" i="3"/>
  <c r="G28" i="3"/>
  <c r="G31" i="3"/>
  <c r="G32" i="3"/>
  <c r="G33" i="3"/>
  <c r="G37" i="3" l="1"/>
  <c r="H39" i="3" s="1"/>
</calcChain>
</file>

<file path=xl/sharedStrings.xml><?xml version="1.0" encoding="utf-8"?>
<sst xmlns="http://schemas.openxmlformats.org/spreadsheetml/2006/main" count="154" uniqueCount="69">
  <si>
    <t>Операция</t>
  </si>
  <si>
    <t>Разгрузка</t>
  </si>
  <si>
    <t>Хранение</t>
  </si>
  <si>
    <t>Погрузка</t>
  </si>
  <si>
    <t>Кроссдокинг (перегруз из машины в машину)</t>
  </si>
  <si>
    <t>Услуги по хранению ТМЦ на складе, проведению погрузочно-разгрузочных работ</t>
  </si>
  <si>
    <t>Оформление пакета перевозочных документов</t>
  </si>
  <si>
    <t xml:space="preserve">Оформление документов </t>
  </si>
  <si>
    <t>Инвентаризация ТМЦ (по запросу)</t>
  </si>
  <si>
    <t>Механизированная, за 1 паллету</t>
  </si>
  <si>
    <t>короб</t>
  </si>
  <si>
    <t>штука</t>
  </si>
  <si>
    <t>пал/сутки</t>
  </si>
  <si>
    <t>Единица измере-ния</t>
  </si>
  <si>
    <t>Хранение товара на паллете 1200х800 в ячейке высотой до 1,6м</t>
  </si>
  <si>
    <t>Хранение товара на паллете 1200х800 в ячейке высотой до 2,3м</t>
  </si>
  <si>
    <t>Хранение товара на паллете 1200х1000 в ячейке высотой до 1,6м</t>
  </si>
  <si>
    <t>Хранение товара на паллете 1200х1000 в ячейке высотой до 2,3м</t>
  </si>
  <si>
    <t>паллета</t>
  </si>
  <si>
    <t>Подбор заказа</t>
  </si>
  <si>
    <t>Подбор паллетами</t>
  </si>
  <si>
    <t>Подбор штучного товара</t>
  </si>
  <si>
    <t>Паллетирование грузовых мест</t>
  </si>
  <si>
    <t>Формирование полных паллет заказа для отгрузки</t>
  </si>
  <si>
    <t>документ</t>
  </si>
  <si>
    <t>Подбор коробками (упаковками), вес короба &lt;=12,5 кг</t>
  </si>
  <si>
    <t>Подбор коробками (упаковками), вес короба &gt;12,5 и &lt;= 25 кг</t>
  </si>
  <si>
    <t>Переформирование заказа в "плотную" форму</t>
  </si>
  <si>
    <t>Проведение проверки  ТМЦ</t>
  </si>
  <si>
    <t>Упаковка грузового места стрейч-пленкой в 3 слоя вручную</t>
  </si>
  <si>
    <t>Ручная коробками (упаковками), вес короба &lt;=12,5 кг</t>
  </si>
  <si>
    <t>Ручная коробками (упаковками), вес короба &gt;12,5 и &lt;= 25 кг</t>
  </si>
  <si>
    <t>** - при весе короба (мешка, упаковки и др.) свыше 25 кг</t>
  </si>
  <si>
    <t>Маркировка единицы товара вручную</t>
  </si>
  <si>
    <t>Наклейка этикеток 30мм х 20мм на единицу (штуку) товара</t>
  </si>
  <si>
    <t>№ п/п</t>
  </si>
  <si>
    <t>Срок хранения в сутках</t>
  </si>
  <si>
    <t>Количество паллет</t>
  </si>
  <si>
    <t>Погрузочно разгрузочные операции</t>
  </si>
  <si>
    <t>Количество паллет или коробов</t>
  </si>
  <si>
    <t>Итого</t>
  </si>
  <si>
    <t>ИТОГО СУММА ЗАТРАТ  ЗА ХРАНЕНИЕ И УСЛУГИ</t>
  </si>
  <si>
    <t>Для того, чтобы рассчитать стоимость услуг и хранения необходимо ввести информацию по планируемым операциям на складе  в ячейки с желтым цветом заливки</t>
  </si>
  <si>
    <t>Комплектация</t>
  </si>
  <si>
    <t>Комплектация наборов и подарков</t>
  </si>
  <si>
    <t>количество на паллете</t>
  </si>
  <si>
    <t>количество в 1 коробке</t>
  </si>
  <si>
    <t>Цены, в руб. без НДС</t>
  </si>
  <si>
    <t>Стоимость хранения без НДС</t>
  </si>
  <si>
    <t xml:space="preserve"> Зона хранения ( -18 °С до -25°С)</t>
  </si>
  <si>
    <r>
      <t xml:space="preserve">Прейскурант цен на услуги по ответственному хранению и обработке грузов на складе  глубокой заморозки ( -18 </t>
    </r>
    <r>
      <rPr>
        <b/>
        <sz val="14"/>
        <rFont val="Calibri"/>
        <family val="2"/>
        <charset val="204"/>
      </rPr>
      <t>°</t>
    </r>
    <r>
      <rPr>
        <b/>
        <sz val="14"/>
        <rFont val="Times New Roman"/>
        <family val="1"/>
        <charset val="204"/>
      </rPr>
      <t>С до -25</t>
    </r>
    <r>
      <rPr>
        <b/>
        <sz val="14"/>
        <rFont val="Calibri"/>
        <family val="2"/>
        <charset val="204"/>
      </rPr>
      <t>°</t>
    </r>
    <r>
      <rPr>
        <b/>
        <sz val="14"/>
        <rFont val="Times New Roman"/>
        <family val="1"/>
        <charset val="204"/>
      </rPr>
      <t>С)   ООО "АгроСтальСтрой" в г. Заславль</t>
    </r>
  </si>
  <si>
    <t>Ручная коробками (упаковками), вес короба &lt;=15 кг</t>
  </si>
  <si>
    <t>Ручная коробками (упаковками), вес короба &gt;15 кг</t>
  </si>
  <si>
    <t>Подбор коробками (упаковками), вес короба &lt;=15 кг</t>
  </si>
  <si>
    <t>Подбор коробками (упаковками), вес короба &gt;15 кг</t>
  </si>
  <si>
    <t>ИТОГО СУММА ЗАТРАТ  ЗА ХРАНЕНИЕ И УСЛУГИ БЕЗ НДС</t>
  </si>
  <si>
    <t>Хранение непринятых грузов в зоне приемки более 12 часов по инициативе Поклажедателя</t>
  </si>
  <si>
    <t>Резервирование (1паллета*1 сутки)</t>
  </si>
  <si>
    <t>Кроссдокинг</t>
  </si>
  <si>
    <t>Механизированный перегруз из машины в машину (при одновременной подаче 2-х автомобилей)</t>
  </si>
  <si>
    <t>Механизированный перегруз из машины в машину с хранением товара на складе до 8-ми часов (без взимания оплаты за хранение)</t>
  </si>
  <si>
    <t>Переформирование паллет для последующей отгрузки</t>
  </si>
  <si>
    <t>Механизированная разгрузка, приемка и размещение на склад</t>
  </si>
  <si>
    <t>комплект</t>
  </si>
  <si>
    <t>Возвраты</t>
  </si>
  <si>
    <t>Приемка возвратов покаробочно</t>
  </si>
  <si>
    <t>короб.</t>
  </si>
  <si>
    <t>Приемка возвратов поштучно</t>
  </si>
  <si>
    <t>Стоимость услуг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</si>
</sst>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Calibri"/>
      <family val="2"/>
      <charset val="204"/>
    </font>
    <font>
      <b/>
      <sz val="12"/>
      <color rgb="FF0070C0"/>
      <name val="Arial"/>
      <family val="2"/>
      <charset val="204"/>
    </font>
    <font>
      <sz val="18"/>
      <color rgb="FF0070C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9BDF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19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Alignment="1"/>
    <xf numFmtId="0" fontId="6" fillId="0" borderId="7" xfId="0" applyFont="1" applyBorder="1" applyAlignment="1">
      <alignment horizontal="left" vertical="center" wrapText="1"/>
    </xf>
    <xf numFmtId="0" fontId="0" fillId="0" borderId="1" xfId="0" applyBorder="1"/>
    <xf numFmtId="0" fontId="6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0" fontId="10" fillId="0" borderId="8" xfId="0" applyFont="1" applyBorder="1"/>
    <xf numFmtId="0" fontId="6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9" fillId="0" borderId="0" xfId="0" applyFont="1"/>
    <xf numFmtId="0" fontId="1" fillId="0" borderId="0" xfId="0" applyFont="1"/>
    <xf numFmtId="0" fontId="9" fillId="0" borderId="0" xfId="0" applyFont="1" applyAlignment="1"/>
    <xf numFmtId="0" fontId="6" fillId="0" borderId="14" xfId="0" applyFont="1" applyBorder="1" applyAlignment="1">
      <alignment horizontal="center" vertical="center" wrapText="1"/>
    </xf>
    <xf numFmtId="0" fontId="1" fillId="0" borderId="0" xfId="0" applyFont="1" applyAlignment="1"/>
    <xf numFmtId="0" fontId="6" fillId="0" borderId="9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0" xfId="0" applyBorder="1"/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10" fillId="0" borderId="0" xfId="0" applyFont="1" applyBorder="1"/>
    <xf numFmtId="3" fontId="2" fillId="0" borderId="0" xfId="0" applyNumberFormat="1" applyFont="1" applyBorder="1" applyAlignment="1">
      <alignment horizontal="center" vertical="center"/>
    </xf>
    <xf numFmtId="1" fontId="0" fillId="0" borderId="1" xfId="0" applyNumberFormat="1" applyBorder="1"/>
    <xf numFmtId="1" fontId="0" fillId="0" borderId="4" xfId="0" applyNumberFormat="1" applyBorder="1" applyAlignment="1">
      <alignment wrapText="1"/>
    </xf>
    <xf numFmtId="0" fontId="11" fillId="0" borderId="0" xfId="0" applyFont="1" applyBorder="1" applyAlignment="1">
      <alignment vertical="center"/>
    </xf>
    <xf numFmtId="1" fontId="15" fillId="4" borderId="19" xfId="0" applyNumberFormat="1" applyFont="1" applyFill="1" applyBorder="1"/>
    <xf numFmtId="0" fontId="13" fillId="5" borderId="1" xfId="0" applyFont="1" applyFill="1" applyBorder="1"/>
    <xf numFmtId="1" fontId="14" fillId="5" borderId="1" xfId="0" applyNumberFormat="1" applyFont="1" applyFill="1" applyBorder="1"/>
    <xf numFmtId="0" fontId="14" fillId="5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7" fillId="3" borderId="1" xfId="0" applyFont="1" applyFill="1" applyBorder="1"/>
    <xf numFmtId="0" fontId="4" fillId="3" borderId="1" xfId="0" applyFont="1" applyFill="1" applyBorder="1" applyAlignment="1">
      <alignment horizontal="left" vertical="center"/>
    </xf>
    <xf numFmtId="0" fontId="0" fillId="3" borderId="4" xfId="0" applyFill="1" applyBorder="1" applyAlignment="1">
      <alignment wrapText="1"/>
    </xf>
    <xf numFmtId="0" fontId="6" fillId="0" borderId="15" xfId="0" applyFont="1" applyBorder="1" applyAlignment="1">
      <alignment horizontal="center" vertical="center" wrapText="1"/>
    </xf>
    <xf numFmtId="0" fontId="0" fillId="3" borderId="6" xfId="0" applyFill="1" applyBorder="1"/>
    <xf numFmtId="0" fontId="5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33" xfId="0" applyBorder="1" applyAlignment="1">
      <alignment wrapText="1"/>
    </xf>
    <xf numFmtId="0" fontId="0" fillId="3" borderId="19" xfId="0" applyFill="1" applyBorder="1"/>
    <xf numFmtId="0" fontId="0" fillId="0" borderId="34" xfId="0" applyBorder="1" applyAlignment="1">
      <alignment wrapText="1"/>
    </xf>
    <xf numFmtId="0" fontId="0" fillId="6" borderId="19" xfId="0" applyFill="1" applyBorder="1"/>
    <xf numFmtId="2" fontId="0" fillId="0" borderId="1" xfId="0" applyNumberFormat="1" applyBorder="1"/>
    <xf numFmtId="4" fontId="2" fillId="0" borderId="1" xfId="1" applyNumberFormat="1" applyFont="1" applyBorder="1" applyAlignment="1">
      <alignment horizontal="center" vertical="center"/>
    </xf>
    <xf numFmtId="0" fontId="11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left"/>
    </xf>
    <xf numFmtId="0" fontId="2" fillId="0" borderId="11" xfId="0" applyFont="1" applyBorder="1" applyAlignment="1">
      <alignment horizontal="center" wrapText="1"/>
    </xf>
    <xf numFmtId="0" fontId="2" fillId="0" borderId="3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3" fontId="2" fillId="2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Alignment="1"/>
    <xf numFmtId="0" fontId="6" fillId="0" borderId="4" xfId="0" applyFont="1" applyBorder="1" applyAlignment="1">
      <alignment horizontal="left" vertical="center" wrapText="1"/>
    </xf>
    <xf numFmtId="4" fontId="2" fillId="0" borderId="4" xfId="1" applyNumberFormat="1" applyFont="1" applyBorder="1" applyAlignment="1">
      <alignment horizontal="center" vertical="center"/>
    </xf>
    <xf numFmtId="4" fontId="2" fillId="0" borderId="45" xfId="1" applyNumberFormat="1" applyFont="1" applyBorder="1" applyAlignment="1">
      <alignment horizontal="center" vertical="center"/>
    </xf>
    <xf numFmtId="4" fontId="2" fillId="0" borderId="39" xfId="1" applyNumberFormat="1" applyFont="1" applyBorder="1" applyAlignment="1">
      <alignment horizontal="center" vertical="center"/>
    </xf>
    <xf numFmtId="4" fontId="2" fillId="0" borderId="44" xfId="1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4" fontId="2" fillId="0" borderId="47" xfId="1" applyNumberFormat="1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0" fillId="0" borderId="0" xfId="0" applyFill="1" applyBorder="1"/>
    <xf numFmtId="2" fontId="0" fillId="0" borderId="1" xfId="0" applyNumberFormat="1" applyFill="1" applyBorder="1"/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13" fillId="5" borderId="7" xfId="0" applyFont="1" applyFill="1" applyBorder="1"/>
    <xf numFmtId="2" fontId="14" fillId="5" borderId="7" xfId="0" applyNumberFormat="1" applyFont="1" applyFill="1" applyBorder="1"/>
    <xf numFmtId="2" fontId="14" fillId="5" borderId="2" xfId="0" applyNumberFormat="1" applyFont="1" applyFill="1" applyBorder="1"/>
    <xf numFmtId="0" fontId="10" fillId="0" borderId="15" xfId="0" applyFont="1" applyBorder="1" applyAlignment="1">
      <alignment horizontal="left" vertical="center"/>
    </xf>
    <xf numFmtId="4" fontId="2" fillId="0" borderId="48" xfId="1" applyNumberFormat="1" applyFont="1" applyBorder="1" applyAlignment="1">
      <alignment horizontal="center" vertical="center"/>
    </xf>
    <xf numFmtId="4" fontId="2" fillId="0" borderId="7" xfId="1" applyNumberFormat="1" applyFont="1" applyBorder="1" applyAlignment="1">
      <alignment horizontal="center" vertical="center"/>
    </xf>
    <xf numFmtId="4" fontId="2" fillId="0" borderId="49" xfId="1" applyNumberFormat="1" applyFont="1" applyBorder="1" applyAlignment="1">
      <alignment horizontal="center" vertical="center"/>
    </xf>
    <xf numFmtId="4" fontId="2" fillId="0" borderId="50" xfId="1" applyNumberFormat="1" applyFont="1" applyBorder="1" applyAlignment="1">
      <alignment horizontal="center" vertical="center"/>
    </xf>
    <xf numFmtId="4" fontId="2" fillId="0" borderId="32" xfId="1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3" fontId="2" fillId="0" borderId="37" xfId="0" applyNumberFormat="1" applyFont="1" applyBorder="1" applyAlignment="1">
      <alignment horizontal="center" vertical="center" wrapText="1"/>
    </xf>
    <xf numFmtId="2" fontId="0" fillId="3" borderId="1" xfId="0" applyNumberFormat="1" applyFill="1" applyBorder="1"/>
    <xf numFmtId="0" fontId="9" fillId="0" borderId="0" xfId="0" applyFont="1" applyBorder="1" applyAlignment="1"/>
    <xf numFmtId="0" fontId="14" fillId="0" borderId="0" xfId="0" applyFont="1" applyFill="1" applyBorder="1" applyAlignment="1">
      <alignment horizontal="center" wrapText="1"/>
    </xf>
    <xf numFmtId="1" fontId="14" fillId="4" borderId="19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3" xfId="0" applyBorder="1"/>
    <xf numFmtId="0" fontId="11" fillId="0" borderId="14" xfId="0" applyFont="1" applyBorder="1" applyAlignment="1">
      <alignment horizontal="center"/>
    </xf>
    <xf numFmtId="0" fontId="7" fillId="0" borderId="51" xfId="0" applyFont="1" applyBorder="1" applyAlignment="1">
      <alignment horizontal="left"/>
    </xf>
    <xf numFmtId="0" fontId="2" fillId="0" borderId="3" xfId="0" applyFont="1" applyBorder="1" applyAlignment="1">
      <alignment horizontal="center" wrapText="1"/>
    </xf>
    <xf numFmtId="3" fontId="7" fillId="0" borderId="17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52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19" fillId="7" borderId="25" xfId="0" applyFont="1" applyFill="1" applyBorder="1" applyAlignment="1">
      <alignment horizontal="center" vertical="center" wrapText="1"/>
    </xf>
    <xf numFmtId="0" fontId="19" fillId="7" borderId="26" xfId="0" applyFont="1" applyFill="1" applyBorder="1" applyAlignment="1">
      <alignment horizontal="center" vertical="center" wrapText="1"/>
    </xf>
    <xf numFmtId="0" fontId="19" fillId="7" borderId="27" xfId="0" applyFont="1" applyFill="1" applyBorder="1" applyAlignment="1">
      <alignment horizontal="center" vertical="center" wrapText="1"/>
    </xf>
    <xf numFmtId="0" fontId="19" fillId="7" borderId="20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19" fillId="7" borderId="28" xfId="0" applyFont="1" applyFill="1" applyBorder="1" applyAlignment="1">
      <alignment horizontal="center" vertical="center" wrapText="1"/>
    </xf>
    <xf numFmtId="0" fontId="19" fillId="7" borderId="29" xfId="0" applyFont="1" applyFill="1" applyBorder="1" applyAlignment="1">
      <alignment horizontal="center" vertical="center" wrapText="1"/>
    </xf>
    <xf numFmtId="0" fontId="19" fillId="7" borderId="30" xfId="0" applyFont="1" applyFill="1" applyBorder="1" applyAlignment="1">
      <alignment horizontal="center" vertical="center" wrapText="1"/>
    </xf>
    <xf numFmtId="0" fontId="19" fillId="7" borderId="31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8" fillId="7" borderId="21" xfId="0" applyFont="1" applyFill="1" applyBorder="1" applyAlignment="1">
      <alignment horizontal="center" wrapText="1"/>
    </xf>
    <xf numFmtId="0" fontId="18" fillId="7" borderId="22" xfId="0" applyFont="1" applyFill="1" applyBorder="1" applyAlignment="1">
      <alignment horizontal="center" wrapText="1"/>
    </xf>
    <xf numFmtId="0" fontId="18" fillId="7" borderId="23" xfId="0" applyFont="1" applyFill="1" applyBorder="1" applyAlignment="1">
      <alignment horizontal="center" wrapText="1"/>
    </xf>
    <xf numFmtId="0" fontId="14" fillId="6" borderId="21" xfId="0" applyFont="1" applyFill="1" applyBorder="1" applyAlignment="1">
      <alignment horizontal="center" wrapText="1"/>
    </xf>
    <xf numFmtId="0" fontId="14" fillId="6" borderId="22" xfId="0" applyFont="1" applyFill="1" applyBorder="1" applyAlignment="1">
      <alignment horizontal="center" wrapText="1"/>
    </xf>
    <xf numFmtId="0" fontId="14" fillId="6" borderId="23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0" fontId="11" fillId="0" borderId="3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9BDF0"/>
      <color rgb="FFFFCC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3</xdr:row>
      <xdr:rowOff>0</xdr:rowOff>
    </xdr:from>
    <xdr:to>
      <xdr:col>5</xdr:col>
      <xdr:colOff>533400</xdr:colOff>
      <xdr:row>3</xdr:row>
      <xdr:rowOff>314325</xdr:rowOff>
    </xdr:to>
    <xdr:sp macro="" textlink="">
      <xdr:nvSpPr>
        <xdr:cNvPr id="2" name="Стрелка вниз 1"/>
        <xdr:cNvSpPr/>
      </xdr:nvSpPr>
      <xdr:spPr>
        <a:xfrm>
          <a:off x="9134475" y="1038225"/>
          <a:ext cx="219075" cy="3143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295275</xdr:colOff>
      <xdr:row>3</xdr:row>
      <xdr:rowOff>9524</xdr:rowOff>
    </xdr:from>
    <xdr:to>
      <xdr:col>6</xdr:col>
      <xdr:colOff>542925</xdr:colOff>
      <xdr:row>3</xdr:row>
      <xdr:rowOff>323849</xdr:rowOff>
    </xdr:to>
    <xdr:sp macro="" textlink="">
      <xdr:nvSpPr>
        <xdr:cNvPr id="4" name="Стрелка вниз 3"/>
        <xdr:cNvSpPr/>
      </xdr:nvSpPr>
      <xdr:spPr>
        <a:xfrm>
          <a:off x="9915525" y="1047749"/>
          <a:ext cx="247650" cy="3143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561975</xdr:colOff>
      <xdr:row>2</xdr:row>
      <xdr:rowOff>9525</xdr:rowOff>
    </xdr:from>
    <xdr:to>
      <xdr:col>7</xdr:col>
      <xdr:colOff>842415</xdr:colOff>
      <xdr:row>2</xdr:row>
      <xdr:rowOff>357027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05825" y="1143000"/>
          <a:ext cx="280440" cy="347502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2</xdr:row>
      <xdr:rowOff>28575</xdr:rowOff>
    </xdr:from>
    <xdr:to>
      <xdr:col>8</xdr:col>
      <xdr:colOff>861465</xdr:colOff>
      <xdr:row>2</xdr:row>
      <xdr:rowOff>376077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86950" y="1162050"/>
          <a:ext cx="280440" cy="347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workbookViewId="0">
      <selection activeCell="E8" sqref="E8"/>
    </sheetView>
  </sheetViews>
  <sheetFormatPr defaultRowHeight="12.75" x14ac:dyDescent="0.2"/>
  <cols>
    <col min="1" max="1" width="3.5703125" customWidth="1"/>
    <col min="2" max="2" width="19.85546875" customWidth="1"/>
    <col min="3" max="3" width="49.140625" customWidth="1"/>
    <col min="4" max="4" width="8.42578125" customWidth="1"/>
    <col min="5" max="5" width="12.28515625" customWidth="1"/>
    <col min="6" max="6" width="18.140625" customWidth="1"/>
    <col min="7" max="7" width="19.7109375" customWidth="1"/>
    <col min="8" max="8" width="17.42578125" customWidth="1"/>
    <col min="9" max="9" width="13.7109375" customWidth="1"/>
    <col min="10" max="10" width="14.42578125" customWidth="1"/>
    <col min="11" max="11" width="13.5703125" customWidth="1"/>
    <col min="12" max="12" width="25" customWidth="1"/>
  </cols>
  <sheetData>
    <row r="1" spans="1:12" ht="44.25" customHeight="1" thickBot="1" x14ac:dyDescent="0.25">
      <c r="A1" s="143" t="s">
        <v>42</v>
      </c>
      <c r="B1" s="144"/>
      <c r="C1" s="144"/>
      <c r="D1" s="144"/>
      <c r="E1" s="144"/>
      <c r="F1" s="144"/>
      <c r="G1" s="144"/>
      <c r="H1" s="145"/>
      <c r="J1" s="65" t="s">
        <v>45</v>
      </c>
      <c r="K1" s="67" t="s">
        <v>46</v>
      </c>
    </row>
    <row r="2" spans="1:12" ht="18.75" customHeight="1" thickBot="1" x14ac:dyDescent="0.25">
      <c r="A2" s="146"/>
      <c r="B2" s="147"/>
      <c r="C2" s="147"/>
      <c r="D2" s="147"/>
      <c r="E2" s="147"/>
      <c r="F2" s="147"/>
      <c r="G2" s="147"/>
      <c r="H2" s="148"/>
      <c r="J2" s="66"/>
      <c r="K2" s="68"/>
    </row>
    <row r="3" spans="1:12" ht="18.75" customHeight="1" thickBot="1" x14ac:dyDescent="0.25">
      <c r="A3" s="149"/>
      <c r="B3" s="150"/>
      <c r="C3" s="150"/>
      <c r="D3" s="150"/>
      <c r="E3" s="150"/>
      <c r="F3" s="150"/>
      <c r="G3" s="150"/>
      <c r="H3" s="151"/>
    </row>
    <row r="4" spans="1:12" ht="28.5" customHeight="1" x14ac:dyDescent="0.3">
      <c r="A4" s="121"/>
      <c r="B4" s="122"/>
      <c r="C4" s="123"/>
      <c r="D4" s="124"/>
      <c r="E4" s="125"/>
    </row>
    <row r="5" spans="1:12" ht="66.75" customHeight="1" x14ac:dyDescent="0.2">
      <c r="A5" s="36" t="s">
        <v>35</v>
      </c>
      <c r="B5" s="164" t="s">
        <v>0</v>
      </c>
      <c r="C5" s="164"/>
      <c r="D5" s="36" t="s">
        <v>13</v>
      </c>
      <c r="E5" s="37" t="s">
        <v>47</v>
      </c>
      <c r="F5" s="54" t="s">
        <v>37</v>
      </c>
      <c r="G5" s="54" t="s">
        <v>36</v>
      </c>
      <c r="H5" s="1" t="s">
        <v>48</v>
      </c>
      <c r="J5" s="77"/>
      <c r="K5" s="32"/>
      <c r="L5" s="32"/>
    </row>
    <row r="6" spans="1:12" ht="13.5" hidden="1" customHeight="1" x14ac:dyDescent="0.2">
      <c r="A6" s="33">
        <v>1</v>
      </c>
      <c r="B6" s="34">
        <v>2</v>
      </c>
      <c r="C6" s="34">
        <v>3</v>
      </c>
      <c r="D6" s="34"/>
      <c r="E6" s="34">
        <v>5</v>
      </c>
      <c r="F6" s="55"/>
      <c r="G6" s="55"/>
      <c r="H6" s="8"/>
      <c r="J6" s="32"/>
      <c r="K6" s="32"/>
      <c r="L6" s="32"/>
    </row>
    <row r="7" spans="1:12" ht="16.5" customHeight="1" x14ac:dyDescent="0.2">
      <c r="A7" s="158" t="s">
        <v>5</v>
      </c>
      <c r="B7" s="159"/>
      <c r="C7" s="159"/>
      <c r="D7" s="159"/>
      <c r="E7" s="159"/>
      <c r="F7" s="55"/>
      <c r="G7" s="55"/>
      <c r="H7" s="8"/>
      <c r="J7" s="46"/>
      <c r="K7" s="32"/>
      <c r="L7" s="32"/>
    </row>
    <row r="8" spans="1:12" ht="17.25" customHeight="1" x14ac:dyDescent="0.2">
      <c r="A8" s="160">
        <v>1</v>
      </c>
      <c r="B8" s="165" t="s">
        <v>2</v>
      </c>
      <c r="C8" s="3" t="s">
        <v>14</v>
      </c>
      <c r="D8" s="4" t="s">
        <v>12</v>
      </c>
      <c r="E8" s="69">
        <v>0.7</v>
      </c>
      <c r="F8" s="55"/>
      <c r="G8" s="55"/>
      <c r="H8" s="8">
        <f>F8*G8*E8</f>
        <v>0</v>
      </c>
      <c r="J8" s="46"/>
      <c r="K8" s="32"/>
      <c r="L8" s="32"/>
    </row>
    <row r="9" spans="1:12" ht="17.25" customHeight="1" x14ac:dyDescent="0.2">
      <c r="A9" s="160"/>
      <c r="B9" s="165"/>
      <c r="C9" s="3" t="s">
        <v>15</v>
      </c>
      <c r="D9" s="4" t="s">
        <v>12</v>
      </c>
      <c r="E9" s="69">
        <v>0.85</v>
      </c>
      <c r="F9" s="55"/>
      <c r="G9" s="55"/>
      <c r="H9" s="8">
        <f>F9*G9*E9</f>
        <v>0</v>
      </c>
      <c r="J9" s="46"/>
      <c r="K9" s="32"/>
      <c r="L9" s="32"/>
    </row>
    <row r="10" spans="1:12" ht="17.25" customHeight="1" x14ac:dyDescent="0.2">
      <c r="A10" s="160"/>
      <c r="B10" s="165"/>
      <c r="C10" s="3" t="s">
        <v>16</v>
      </c>
      <c r="D10" s="4" t="s">
        <v>12</v>
      </c>
      <c r="E10" s="69">
        <v>1.05</v>
      </c>
      <c r="F10" s="55"/>
      <c r="G10" s="55"/>
      <c r="H10" s="8">
        <f>F10*G10*E10</f>
        <v>0</v>
      </c>
      <c r="I10" s="93"/>
      <c r="J10" s="120"/>
      <c r="K10" s="93"/>
      <c r="L10" s="93"/>
    </row>
    <row r="11" spans="1:12" ht="17.25" customHeight="1" x14ac:dyDescent="0.2">
      <c r="A11" s="160"/>
      <c r="B11" s="165"/>
      <c r="C11" s="3" t="s">
        <v>17</v>
      </c>
      <c r="D11" s="4" t="s">
        <v>12</v>
      </c>
      <c r="E11" s="69">
        <v>1.3</v>
      </c>
      <c r="F11" s="55"/>
      <c r="G11" s="55"/>
      <c r="H11" s="8">
        <f>F11*G11*E11</f>
        <v>0</v>
      </c>
      <c r="I11" s="93"/>
      <c r="J11" s="93"/>
      <c r="K11" s="93"/>
      <c r="L11" s="93"/>
    </row>
    <row r="12" spans="1:12" ht="17.25" customHeight="1" thickBot="1" x14ac:dyDescent="0.25">
      <c r="A12" s="161"/>
      <c r="B12" s="166"/>
      <c r="C12" s="9"/>
      <c r="D12" s="12"/>
      <c r="E12" s="11"/>
      <c r="F12" s="55"/>
      <c r="G12" s="55"/>
      <c r="H12" s="8">
        <f>F12*G12*E12</f>
        <v>0</v>
      </c>
      <c r="J12" s="32"/>
      <c r="K12" s="32"/>
      <c r="L12" s="32"/>
    </row>
    <row r="13" spans="1:12" ht="22.5" customHeight="1" x14ac:dyDescent="0.3">
      <c r="A13" s="42"/>
      <c r="B13" s="43"/>
      <c r="C13" s="44"/>
      <c r="D13" s="45"/>
      <c r="E13" s="46"/>
      <c r="F13" s="32"/>
      <c r="G13" s="51" t="s">
        <v>40</v>
      </c>
      <c r="H13" s="53">
        <f>SUM(H8:H12)</f>
        <v>0</v>
      </c>
      <c r="J13" s="32"/>
      <c r="K13" s="32"/>
      <c r="L13" s="32"/>
    </row>
    <row r="14" spans="1:12" ht="17.25" customHeight="1" x14ac:dyDescent="0.2">
      <c r="A14" s="162" t="s">
        <v>38</v>
      </c>
      <c r="B14" s="163"/>
      <c r="C14" s="163"/>
      <c r="D14" s="163"/>
      <c r="E14" s="163"/>
      <c r="F14" s="49"/>
      <c r="G14" s="49"/>
      <c r="H14" s="49"/>
      <c r="J14" s="32"/>
      <c r="K14" s="32"/>
      <c r="L14" s="32"/>
    </row>
    <row r="15" spans="1:12" ht="42.75" customHeight="1" thickBot="1" x14ac:dyDescent="0.25">
      <c r="A15" s="38"/>
      <c r="B15" s="39"/>
      <c r="C15" s="39"/>
      <c r="D15" s="39"/>
      <c r="E15" s="39"/>
      <c r="F15" s="40" t="s">
        <v>39</v>
      </c>
      <c r="G15" s="41" t="s">
        <v>68</v>
      </c>
      <c r="H15" s="108"/>
      <c r="I15" s="32"/>
      <c r="J15" s="32"/>
      <c r="K15" s="32"/>
      <c r="L15" s="32"/>
    </row>
    <row r="16" spans="1:12" ht="21" customHeight="1" x14ac:dyDescent="0.2">
      <c r="A16" s="167">
        <v>2</v>
      </c>
      <c r="B16" s="168" t="s">
        <v>1</v>
      </c>
      <c r="C16" s="13" t="s">
        <v>62</v>
      </c>
      <c r="D16" s="15" t="s">
        <v>18</v>
      </c>
      <c r="E16" s="70">
        <v>1.75</v>
      </c>
      <c r="F16" s="56"/>
      <c r="G16" s="47">
        <f t="shared" ref="G16:G36" si="0">F16*E16</f>
        <v>0</v>
      </c>
      <c r="H16" s="109"/>
      <c r="I16" s="110"/>
      <c r="J16" s="111"/>
      <c r="K16" s="32"/>
      <c r="L16" s="32"/>
    </row>
    <row r="17" spans="1:12" ht="15" customHeight="1" x14ac:dyDescent="0.2">
      <c r="A17" s="160"/>
      <c r="B17" s="169"/>
      <c r="C17" s="5" t="s">
        <v>30</v>
      </c>
      <c r="D17" s="15" t="s">
        <v>10</v>
      </c>
      <c r="E17" s="70">
        <v>0.15</v>
      </c>
      <c r="F17" s="56"/>
      <c r="G17" s="47">
        <f t="shared" si="0"/>
        <v>0</v>
      </c>
      <c r="H17" s="109"/>
      <c r="I17" s="110"/>
      <c r="J17" s="111"/>
      <c r="K17" s="32"/>
      <c r="L17" s="32"/>
    </row>
    <row r="18" spans="1:12" ht="15" customHeight="1" thickBot="1" x14ac:dyDescent="0.25">
      <c r="A18" s="160"/>
      <c r="B18" s="169"/>
      <c r="C18" s="5" t="s">
        <v>31</v>
      </c>
      <c r="D18" s="15" t="s">
        <v>10</v>
      </c>
      <c r="E18" s="70">
        <v>0.15</v>
      </c>
      <c r="F18" s="56"/>
      <c r="G18" s="47">
        <f t="shared" si="0"/>
        <v>0</v>
      </c>
      <c r="H18" s="109"/>
    </row>
    <row r="19" spans="1:12" ht="14.25" customHeight="1" x14ac:dyDescent="0.2">
      <c r="A19" s="140">
        <v>3</v>
      </c>
      <c r="B19" s="156" t="s">
        <v>3</v>
      </c>
      <c r="C19" s="13" t="s">
        <v>9</v>
      </c>
      <c r="D19" s="14" t="s">
        <v>18</v>
      </c>
      <c r="E19" s="70">
        <v>1.75</v>
      </c>
      <c r="F19" s="56"/>
      <c r="G19" s="47">
        <f t="shared" si="0"/>
        <v>0</v>
      </c>
      <c r="H19" s="109"/>
    </row>
    <row r="20" spans="1:12" ht="14.25" customHeight="1" x14ac:dyDescent="0.2">
      <c r="A20" s="141"/>
      <c r="B20" s="157"/>
      <c r="C20" s="5" t="s">
        <v>30</v>
      </c>
      <c r="D20" s="15" t="s">
        <v>10</v>
      </c>
      <c r="E20" s="70">
        <v>0.15</v>
      </c>
      <c r="F20" s="56"/>
      <c r="G20" s="47">
        <f t="shared" si="0"/>
        <v>0</v>
      </c>
      <c r="H20" s="109"/>
      <c r="I20" s="110"/>
      <c r="J20" s="111"/>
      <c r="K20" s="32"/>
      <c r="L20" s="32"/>
    </row>
    <row r="21" spans="1:12" ht="14.25" customHeight="1" thickBot="1" x14ac:dyDescent="0.25">
      <c r="A21" s="142"/>
      <c r="B21" s="157"/>
      <c r="C21" s="5" t="s">
        <v>31</v>
      </c>
      <c r="D21" s="15" t="s">
        <v>10</v>
      </c>
      <c r="E21" s="70">
        <v>0.17</v>
      </c>
      <c r="F21" s="56"/>
      <c r="G21" s="47">
        <f t="shared" si="0"/>
        <v>0</v>
      </c>
      <c r="H21" s="109"/>
      <c r="I21" s="110"/>
      <c r="J21" s="111"/>
      <c r="K21" s="32"/>
      <c r="L21" s="32"/>
    </row>
    <row r="22" spans="1:12" ht="15" customHeight="1" x14ac:dyDescent="0.2">
      <c r="A22" s="140">
        <v>4</v>
      </c>
      <c r="B22" s="138" t="s">
        <v>4</v>
      </c>
      <c r="C22" s="13" t="s">
        <v>9</v>
      </c>
      <c r="D22" s="14" t="s">
        <v>18</v>
      </c>
      <c r="E22" s="70">
        <v>5</v>
      </c>
      <c r="F22" s="56"/>
      <c r="G22" s="47">
        <f t="shared" si="0"/>
        <v>0</v>
      </c>
      <c r="H22" s="109"/>
      <c r="I22" s="110"/>
      <c r="J22" s="111"/>
      <c r="K22" s="32"/>
      <c r="L22" s="32"/>
    </row>
    <row r="23" spans="1:12" ht="15" customHeight="1" x14ac:dyDescent="0.2">
      <c r="A23" s="141"/>
      <c r="B23" s="139"/>
      <c r="C23" s="5" t="s">
        <v>30</v>
      </c>
      <c r="D23" s="15" t="s">
        <v>10</v>
      </c>
      <c r="E23" s="70">
        <v>0.15</v>
      </c>
      <c r="F23" s="56"/>
      <c r="G23" s="47">
        <f t="shared" si="0"/>
        <v>0</v>
      </c>
      <c r="H23" s="109"/>
      <c r="I23" s="110"/>
      <c r="J23" s="111"/>
      <c r="K23" s="32"/>
      <c r="L23" s="32"/>
    </row>
    <row r="24" spans="1:12" ht="20.25" customHeight="1" thickBot="1" x14ac:dyDescent="0.25">
      <c r="A24" s="142"/>
      <c r="B24" s="139"/>
      <c r="C24" s="5" t="s">
        <v>31</v>
      </c>
      <c r="D24" s="15" t="s">
        <v>10</v>
      </c>
      <c r="E24" s="70">
        <v>0.15</v>
      </c>
      <c r="F24" s="56"/>
      <c r="G24" s="47">
        <f t="shared" si="0"/>
        <v>0</v>
      </c>
      <c r="H24" s="109"/>
      <c r="I24" s="110"/>
      <c r="J24" s="111"/>
      <c r="K24" s="32"/>
      <c r="L24" s="32"/>
    </row>
    <row r="25" spans="1:12" ht="20.25" customHeight="1" x14ac:dyDescent="0.2">
      <c r="A25" s="140">
        <v>5</v>
      </c>
      <c r="B25" s="171" t="s">
        <v>19</v>
      </c>
      <c r="C25" s="128" t="s">
        <v>20</v>
      </c>
      <c r="D25" s="17" t="s">
        <v>18</v>
      </c>
      <c r="E25" s="70">
        <v>1.5</v>
      </c>
      <c r="F25" s="55"/>
      <c r="G25" s="47">
        <f t="shared" si="0"/>
        <v>0</v>
      </c>
      <c r="H25" s="109"/>
      <c r="I25" s="110"/>
      <c r="J25" s="111"/>
      <c r="K25" s="32"/>
      <c r="L25" s="32"/>
    </row>
    <row r="26" spans="1:12" ht="20.25" customHeight="1" x14ac:dyDescent="0.2">
      <c r="A26" s="141"/>
      <c r="B26" s="172"/>
      <c r="C26" s="129" t="s">
        <v>25</v>
      </c>
      <c r="D26" s="15" t="s">
        <v>10</v>
      </c>
      <c r="E26" s="70">
        <v>0.15</v>
      </c>
      <c r="F26" s="55"/>
      <c r="G26" s="47">
        <f t="shared" si="0"/>
        <v>0</v>
      </c>
      <c r="H26" s="109"/>
      <c r="I26" s="110"/>
      <c r="J26" s="111"/>
      <c r="K26" s="32"/>
      <c r="L26" s="32"/>
    </row>
    <row r="27" spans="1:12" ht="20.25" customHeight="1" x14ac:dyDescent="0.2">
      <c r="A27" s="141"/>
      <c r="B27" s="172"/>
      <c r="C27" s="130" t="s">
        <v>26</v>
      </c>
      <c r="D27" s="15" t="s">
        <v>10</v>
      </c>
      <c r="E27" s="70">
        <v>0.17</v>
      </c>
      <c r="F27" s="55"/>
      <c r="G27" s="47">
        <f t="shared" si="0"/>
        <v>0</v>
      </c>
      <c r="H27" s="113"/>
      <c r="I27" s="110"/>
      <c r="J27" s="111"/>
      <c r="K27" s="32"/>
      <c r="L27" s="32"/>
    </row>
    <row r="28" spans="1:12" ht="16.5" customHeight="1" thickBot="1" x14ac:dyDescent="0.25">
      <c r="A28" s="142"/>
      <c r="B28" s="173"/>
      <c r="C28" s="131" t="s">
        <v>21</v>
      </c>
      <c r="D28" s="10" t="s">
        <v>11</v>
      </c>
      <c r="E28" s="70">
        <v>0.09</v>
      </c>
      <c r="F28" s="57"/>
      <c r="G28" s="47">
        <f t="shared" si="0"/>
        <v>0</v>
      </c>
      <c r="H28" s="114"/>
      <c r="I28" s="112"/>
      <c r="J28" s="111"/>
      <c r="K28" s="32"/>
      <c r="L28" s="32"/>
    </row>
    <row r="29" spans="1:12" ht="42" customHeight="1" thickBot="1" x14ac:dyDescent="0.25">
      <c r="A29" s="64">
        <v>6</v>
      </c>
      <c r="B29" s="136" t="s">
        <v>27</v>
      </c>
      <c r="C29" s="5" t="s">
        <v>23</v>
      </c>
      <c r="D29" s="24" t="s">
        <v>10</v>
      </c>
      <c r="E29" s="82">
        <v>0.09</v>
      </c>
      <c r="F29" s="58"/>
      <c r="G29" s="48">
        <f t="shared" si="0"/>
        <v>0</v>
      </c>
      <c r="H29" s="109"/>
      <c r="I29" s="110"/>
      <c r="J29" s="111"/>
      <c r="K29" s="32"/>
      <c r="L29" s="32"/>
    </row>
    <row r="30" spans="1:12" ht="33.75" customHeight="1" thickBot="1" x14ac:dyDescent="0.25">
      <c r="A30" s="107">
        <v>7</v>
      </c>
      <c r="B30" s="135" t="s">
        <v>22</v>
      </c>
      <c r="C30" s="7" t="s">
        <v>29</v>
      </c>
      <c r="D30" s="19" t="s">
        <v>18</v>
      </c>
      <c r="E30" s="91">
        <v>2</v>
      </c>
      <c r="F30" s="55"/>
      <c r="G30" s="47">
        <f t="shared" si="0"/>
        <v>0</v>
      </c>
      <c r="H30" s="109"/>
      <c r="I30" s="110"/>
      <c r="J30" s="111"/>
      <c r="K30" s="32"/>
      <c r="L30" s="32"/>
    </row>
    <row r="31" spans="1:12" ht="27" customHeight="1" thickBot="1" x14ac:dyDescent="0.25">
      <c r="A31" s="62">
        <v>8</v>
      </c>
      <c r="B31" s="134" t="s">
        <v>7</v>
      </c>
      <c r="C31" s="27" t="s">
        <v>6</v>
      </c>
      <c r="D31" s="29" t="s">
        <v>24</v>
      </c>
      <c r="E31" s="103">
        <v>1.8</v>
      </c>
      <c r="F31" s="55"/>
      <c r="G31" s="47">
        <f t="shared" si="0"/>
        <v>0</v>
      </c>
      <c r="H31" s="109"/>
      <c r="I31" s="110"/>
      <c r="J31" s="111"/>
      <c r="K31" s="32"/>
      <c r="L31" s="32"/>
    </row>
    <row r="32" spans="1:12" ht="27.75" customHeight="1" thickBot="1" x14ac:dyDescent="0.25">
      <c r="A32" s="62">
        <v>9</v>
      </c>
      <c r="B32" s="133" t="s">
        <v>8</v>
      </c>
      <c r="C32" s="26" t="s">
        <v>28</v>
      </c>
      <c r="D32" s="28" t="s">
        <v>18</v>
      </c>
      <c r="E32" s="70">
        <v>8</v>
      </c>
      <c r="F32" s="55"/>
      <c r="G32" s="47">
        <f t="shared" si="0"/>
        <v>0</v>
      </c>
      <c r="H32" s="109"/>
      <c r="I32" s="110"/>
      <c r="J32" s="111"/>
      <c r="K32" s="32"/>
      <c r="L32" s="32"/>
    </row>
    <row r="33" spans="1:12" ht="27.75" customHeight="1" thickBot="1" x14ac:dyDescent="0.25">
      <c r="A33" s="62">
        <v>10</v>
      </c>
      <c r="B33" s="132" t="s">
        <v>33</v>
      </c>
      <c r="C33" s="30" t="s">
        <v>34</v>
      </c>
      <c r="D33" s="31" t="s">
        <v>11</v>
      </c>
      <c r="E33" s="70">
        <v>0.06</v>
      </c>
      <c r="F33" s="55"/>
      <c r="G33" s="47">
        <f t="shared" si="0"/>
        <v>0</v>
      </c>
      <c r="H33" s="109"/>
      <c r="I33" s="110"/>
      <c r="J33" s="111"/>
      <c r="K33" s="32"/>
      <c r="L33" s="32"/>
    </row>
    <row r="34" spans="1:12" ht="24.75" customHeight="1" thickBot="1" x14ac:dyDescent="0.25">
      <c r="A34" s="62">
        <v>11</v>
      </c>
      <c r="B34" s="61" t="s">
        <v>43</v>
      </c>
      <c r="C34" s="63" t="s">
        <v>44</v>
      </c>
      <c r="D34" s="63" t="s">
        <v>63</v>
      </c>
      <c r="E34" s="70">
        <v>0.7</v>
      </c>
      <c r="F34" s="60"/>
      <c r="G34" s="47">
        <f t="shared" si="0"/>
        <v>0</v>
      </c>
      <c r="H34" s="109"/>
      <c r="I34" s="109"/>
      <c r="J34" s="111"/>
      <c r="K34" s="32"/>
      <c r="L34" s="32"/>
    </row>
    <row r="35" spans="1:12" ht="24.75" customHeight="1" thickBot="1" x14ac:dyDescent="0.25">
      <c r="A35" s="140">
        <v>12</v>
      </c>
      <c r="B35" s="154" t="s">
        <v>64</v>
      </c>
      <c r="C35" s="63" t="s">
        <v>65</v>
      </c>
      <c r="D35" s="127" t="s">
        <v>66</v>
      </c>
      <c r="E35" s="82">
        <v>1</v>
      </c>
      <c r="F35" s="60"/>
      <c r="G35" s="47">
        <f t="shared" si="0"/>
        <v>0</v>
      </c>
      <c r="H35" s="32"/>
      <c r="I35" s="32"/>
      <c r="J35" s="78"/>
      <c r="K35" s="32"/>
      <c r="L35" s="32"/>
    </row>
    <row r="36" spans="1:12" ht="24.75" customHeight="1" thickBot="1" x14ac:dyDescent="0.25">
      <c r="A36" s="142"/>
      <c r="B36" s="155"/>
      <c r="C36" s="126" t="s">
        <v>67</v>
      </c>
      <c r="D36" s="5" t="s">
        <v>11</v>
      </c>
      <c r="E36" s="70">
        <v>0.1</v>
      </c>
      <c r="F36" s="60"/>
      <c r="G36" s="47">
        <f t="shared" si="0"/>
        <v>0</v>
      </c>
      <c r="H36" s="32"/>
      <c r="I36" s="32"/>
      <c r="J36" s="78"/>
      <c r="K36" s="32"/>
      <c r="L36" s="32"/>
    </row>
    <row r="37" spans="1:12" ht="21.75" customHeight="1" x14ac:dyDescent="0.3">
      <c r="A37" s="2"/>
      <c r="B37" s="170"/>
      <c r="C37" s="170"/>
      <c r="D37" s="170"/>
      <c r="E37" s="170"/>
      <c r="F37" s="51" t="s">
        <v>40</v>
      </c>
      <c r="G37" s="52">
        <f>SUM(G16:G36)</f>
        <v>0</v>
      </c>
      <c r="J37" s="32"/>
      <c r="K37" s="32"/>
      <c r="L37" s="32"/>
    </row>
    <row r="38" spans="1:12" ht="13.5" thickBot="1" x14ac:dyDescent="0.25">
      <c r="A38" s="2"/>
      <c r="B38" s="6" t="s">
        <v>32</v>
      </c>
      <c r="C38" s="6"/>
      <c r="D38" s="6"/>
      <c r="E38" s="6"/>
      <c r="J38" s="32"/>
      <c r="K38" s="32"/>
      <c r="L38" s="32"/>
    </row>
    <row r="39" spans="1:12" ht="112.5" customHeight="1" thickBot="1" x14ac:dyDescent="0.35">
      <c r="A39" s="21"/>
      <c r="B39" s="23"/>
      <c r="C39" s="23"/>
      <c r="D39" s="23"/>
      <c r="E39" s="117"/>
      <c r="F39" s="152" t="s">
        <v>41</v>
      </c>
      <c r="G39" s="153"/>
      <c r="H39" s="119">
        <f>G37+H13</f>
        <v>0</v>
      </c>
      <c r="I39" s="118"/>
      <c r="L39" s="93"/>
    </row>
    <row r="40" spans="1:12" ht="15.75" x14ac:dyDescent="0.25">
      <c r="A40" s="21"/>
    </row>
    <row r="41" spans="1:12" ht="15.75" x14ac:dyDescent="0.25">
      <c r="B41" s="22"/>
    </row>
  </sheetData>
  <mergeCells count="18">
    <mergeCell ref="A25:A28"/>
    <mergeCell ref="B25:B28"/>
    <mergeCell ref="B22:B24"/>
    <mergeCell ref="A19:A21"/>
    <mergeCell ref="A1:H3"/>
    <mergeCell ref="F39:G39"/>
    <mergeCell ref="B35:B36"/>
    <mergeCell ref="A35:A36"/>
    <mergeCell ref="B19:B21"/>
    <mergeCell ref="A22:A24"/>
    <mergeCell ref="A7:E7"/>
    <mergeCell ref="A8:A12"/>
    <mergeCell ref="A14:E14"/>
    <mergeCell ref="B5:C5"/>
    <mergeCell ref="B8:B12"/>
    <mergeCell ref="A16:A18"/>
    <mergeCell ref="B16:B18"/>
    <mergeCell ref="B37:E37"/>
  </mergeCells>
  <phoneticPr fontId="0" type="noConversion"/>
  <pageMargins left="0.19685039370078741" right="0.35433070866141736" top="0.19685039370078741" bottom="0.19685039370078741" header="0" footer="0"/>
  <pageSetup paperSize="9" scale="4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workbookViewId="0">
      <selection activeCell="H16" sqref="H16"/>
    </sheetView>
  </sheetViews>
  <sheetFormatPr defaultRowHeight="12.75" x14ac:dyDescent="0.2"/>
  <cols>
    <col min="1" max="1" width="5.85546875" bestFit="1" customWidth="1"/>
    <col min="2" max="2" width="26.5703125" customWidth="1"/>
    <col min="3" max="3" width="49.140625" bestFit="1" customWidth="1"/>
    <col min="4" max="4" width="10.140625" bestFit="1" customWidth="1"/>
    <col min="5" max="5" width="20.28515625" customWidth="1"/>
    <col min="6" max="6" width="7.42578125" hidden="1" customWidth="1"/>
    <col min="7" max="7" width="15.140625" hidden="1" customWidth="1"/>
    <col min="8" max="8" width="20.42578125" customWidth="1"/>
    <col min="9" max="9" width="20.28515625" customWidth="1"/>
    <col min="10" max="10" width="18.28515625" customWidth="1"/>
    <col min="12" max="12" width="15.85546875" customWidth="1"/>
    <col min="13" max="13" width="12.5703125" customWidth="1"/>
    <col min="14" max="14" width="14.7109375" customWidth="1"/>
    <col min="15" max="15" width="15.5703125" customWidth="1"/>
  </cols>
  <sheetData>
    <row r="1" spans="1:13" ht="13.5" thickBot="1" x14ac:dyDescent="0.25"/>
    <row r="2" spans="1:13" ht="75.75" customHeight="1" thickBot="1" x14ac:dyDescent="0.3">
      <c r="A2" s="189" t="s">
        <v>50</v>
      </c>
      <c r="B2" s="189"/>
      <c r="C2" s="189"/>
      <c r="D2" s="189"/>
      <c r="E2" s="189"/>
      <c r="F2" s="189"/>
      <c r="G2" s="189"/>
      <c r="H2" s="182" t="s">
        <v>42</v>
      </c>
      <c r="I2" s="183"/>
      <c r="J2" s="184"/>
      <c r="L2" s="95" t="s">
        <v>45</v>
      </c>
      <c r="M2" s="96" t="s">
        <v>46</v>
      </c>
    </row>
    <row r="3" spans="1:13" ht="30.75" customHeight="1" thickBot="1" x14ac:dyDescent="0.35">
      <c r="A3" s="35"/>
      <c r="B3" s="71"/>
      <c r="C3" s="72"/>
      <c r="D3" s="73"/>
      <c r="E3" s="115" t="s">
        <v>49</v>
      </c>
      <c r="L3" s="66"/>
      <c r="M3" s="68"/>
    </row>
    <row r="4" spans="1:13" ht="25.5" x14ac:dyDescent="0.2">
      <c r="A4" s="74" t="s">
        <v>35</v>
      </c>
      <c r="B4" s="164" t="s">
        <v>0</v>
      </c>
      <c r="C4" s="164"/>
      <c r="D4" s="36" t="s">
        <v>13</v>
      </c>
      <c r="E4" s="76" t="s">
        <v>47</v>
      </c>
      <c r="H4" s="54" t="s">
        <v>37</v>
      </c>
      <c r="I4" s="54" t="s">
        <v>36</v>
      </c>
      <c r="J4" s="1" t="s">
        <v>48</v>
      </c>
    </row>
    <row r="5" spans="1:13" ht="18.75" x14ac:dyDescent="0.2">
      <c r="A5" s="75">
        <v>1</v>
      </c>
      <c r="B5" s="34">
        <v>2</v>
      </c>
      <c r="C5" s="34">
        <v>3</v>
      </c>
      <c r="D5" s="34"/>
      <c r="E5" s="34">
        <v>5</v>
      </c>
      <c r="F5" s="79"/>
    </row>
    <row r="6" spans="1:13" x14ac:dyDescent="0.2">
      <c r="A6" s="190" t="s">
        <v>5</v>
      </c>
      <c r="B6" s="159"/>
      <c r="C6" s="159"/>
      <c r="D6" s="159"/>
      <c r="E6" s="159"/>
    </row>
    <row r="7" spans="1:13" x14ac:dyDescent="0.2">
      <c r="A7" s="175">
        <v>1</v>
      </c>
      <c r="B7" s="174" t="s">
        <v>2</v>
      </c>
      <c r="C7" s="3" t="s">
        <v>14</v>
      </c>
      <c r="D7" s="4" t="s">
        <v>12</v>
      </c>
      <c r="E7" s="116">
        <v>2.5</v>
      </c>
      <c r="H7" s="55"/>
      <c r="I7" s="55"/>
      <c r="J7" s="69">
        <f t="shared" ref="J7:J12" si="0">H7*E7*I7</f>
        <v>0</v>
      </c>
    </row>
    <row r="8" spans="1:13" x14ac:dyDescent="0.2">
      <c r="A8" s="175"/>
      <c r="B8" s="174"/>
      <c r="C8" s="3" t="s">
        <v>15</v>
      </c>
      <c r="D8" s="4" t="s">
        <v>12</v>
      </c>
      <c r="E8" s="116">
        <v>2.9</v>
      </c>
      <c r="H8" s="55"/>
      <c r="I8" s="55"/>
      <c r="J8" s="69">
        <f t="shared" si="0"/>
        <v>0</v>
      </c>
    </row>
    <row r="9" spans="1:13" x14ac:dyDescent="0.2">
      <c r="A9" s="175"/>
      <c r="B9" s="174"/>
      <c r="C9" s="3" t="s">
        <v>16</v>
      </c>
      <c r="D9" s="4" t="s">
        <v>12</v>
      </c>
      <c r="E9" s="116">
        <v>3.8</v>
      </c>
      <c r="H9" s="55"/>
      <c r="I9" s="55"/>
      <c r="J9" s="69">
        <f t="shared" si="0"/>
        <v>0</v>
      </c>
    </row>
    <row r="10" spans="1:13" x14ac:dyDescent="0.2">
      <c r="A10" s="175"/>
      <c r="B10" s="174"/>
      <c r="C10" s="3" t="s">
        <v>17</v>
      </c>
      <c r="D10" s="4" t="s">
        <v>12</v>
      </c>
      <c r="E10" s="116">
        <v>4</v>
      </c>
      <c r="H10" s="55"/>
      <c r="I10" s="55"/>
      <c r="J10" s="69">
        <f t="shared" si="0"/>
        <v>0</v>
      </c>
    </row>
    <row r="11" spans="1:13" ht="26.25" customHeight="1" x14ac:dyDescent="0.2">
      <c r="A11" s="175"/>
      <c r="B11" s="174"/>
      <c r="C11" s="5" t="s">
        <v>56</v>
      </c>
      <c r="D11" s="4" t="s">
        <v>12</v>
      </c>
      <c r="E11" s="116">
        <v>5</v>
      </c>
      <c r="F11" s="8"/>
      <c r="G11" s="8"/>
      <c r="H11" s="55"/>
      <c r="I11" s="55"/>
      <c r="J11" s="69">
        <f t="shared" si="0"/>
        <v>0</v>
      </c>
    </row>
    <row r="12" spans="1:13" x14ac:dyDescent="0.2">
      <c r="A12" s="175"/>
      <c r="B12" s="174"/>
      <c r="C12" s="3" t="s">
        <v>57</v>
      </c>
      <c r="D12" s="4" t="s">
        <v>12</v>
      </c>
      <c r="E12" s="116">
        <v>0.6</v>
      </c>
      <c r="F12" s="8"/>
      <c r="G12" s="8"/>
      <c r="H12" s="55"/>
      <c r="I12" s="55"/>
      <c r="J12" s="69">
        <f t="shared" si="0"/>
        <v>0</v>
      </c>
    </row>
    <row r="13" spans="1:13" ht="20.25" x14ac:dyDescent="0.3">
      <c r="I13" s="98" t="s">
        <v>40</v>
      </c>
      <c r="J13" s="99">
        <f>SUM(J7:J12)</f>
        <v>0</v>
      </c>
    </row>
    <row r="18" spans="1:10" ht="18.75" x14ac:dyDescent="0.2">
      <c r="A18" s="162" t="s">
        <v>38</v>
      </c>
      <c r="B18" s="163"/>
      <c r="C18" s="163"/>
      <c r="D18" s="163"/>
      <c r="E18" s="163"/>
    </row>
    <row r="19" spans="1:10" ht="26.25" thickBot="1" x14ac:dyDescent="0.25">
      <c r="B19" s="79"/>
      <c r="C19" s="79"/>
      <c r="D19" s="79"/>
      <c r="E19" s="79"/>
      <c r="H19" s="40" t="s">
        <v>39</v>
      </c>
      <c r="I19" s="1" t="s">
        <v>48</v>
      </c>
      <c r="J19" s="32"/>
    </row>
    <row r="20" spans="1:10" x14ac:dyDescent="0.2">
      <c r="A20" s="167">
        <v>2</v>
      </c>
      <c r="B20" s="168" t="s">
        <v>1</v>
      </c>
      <c r="C20" s="13" t="s">
        <v>9</v>
      </c>
      <c r="D20" s="15" t="s">
        <v>18</v>
      </c>
      <c r="E20" s="70">
        <v>2.2000000000000002</v>
      </c>
      <c r="H20" s="55"/>
      <c r="I20" s="94">
        <f t="shared" ref="I20:I36" si="1">H20*E20</f>
        <v>0</v>
      </c>
      <c r="J20" s="93"/>
    </row>
    <row r="21" spans="1:10" x14ac:dyDescent="0.2">
      <c r="A21" s="160"/>
      <c r="B21" s="169"/>
      <c r="C21" s="5" t="s">
        <v>51</v>
      </c>
      <c r="D21" s="15" t="s">
        <v>10</v>
      </c>
      <c r="E21" s="70">
        <v>0.25</v>
      </c>
      <c r="H21" s="55"/>
      <c r="I21" s="94">
        <f t="shared" si="1"/>
        <v>0</v>
      </c>
      <c r="J21" s="93"/>
    </row>
    <row r="22" spans="1:10" ht="13.5" thickBot="1" x14ac:dyDescent="0.25">
      <c r="A22" s="160"/>
      <c r="B22" s="169"/>
      <c r="C22" s="5" t="s">
        <v>52</v>
      </c>
      <c r="D22" s="15" t="s">
        <v>10</v>
      </c>
      <c r="E22" s="70">
        <v>0.3</v>
      </c>
      <c r="H22" s="55"/>
      <c r="I22" s="94">
        <f t="shared" si="1"/>
        <v>0</v>
      </c>
      <c r="J22" s="93"/>
    </row>
    <row r="23" spans="1:10" x14ac:dyDescent="0.2">
      <c r="A23" s="167">
        <v>3</v>
      </c>
      <c r="B23" s="168" t="s">
        <v>3</v>
      </c>
      <c r="C23" s="13" t="s">
        <v>9</v>
      </c>
      <c r="D23" s="15" t="s">
        <v>18</v>
      </c>
      <c r="E23" s="70">
        <v>2.2000000000000002</v>
      </c>
      <c r="H23" s="55"/>
      <c r="I23" s="94">
        <f t="shared" si="1"/>
        <v>0</v>
      </c>
      <c r="J23" s="93"/>
    </row>
    <row r="24" spans="1:10" x14ac:dyDescent="0.2">
      <c r="A24" s="160"/>
      <c r="B24" s="169"/>
      <c r="C24" s="5" t="s">
        <v>51</v>
      </c>
      <c r="D24" s="15" t="s">
        <v>10</v>
      </c>
      <c r="E24" s="70">
        <v>0.25</v>
      </c>
      <c r="H24" s="55"/>
      <c r="I24" s="94">
        <f t="shared" si="1"/>
        <v>0</v>
      </c>
      <c r="J24" s="93"/>
    </row>
    <row r="25" spans="1:10" ht="13.5" thickBot="1" x14ac:dyDescent="0.25">
      <c r="A25" s="160"/>
      <c r="B25" s="169"/>
      <c r="C25" s="81" t="s">
        <v>52</v>
      </c>
      <c r="D25" s="19" t="s">
        <v>10</v>
      </c>
      <c r="E25" s="82">
        <v>0.3</v>
      </c>
      <c r="H25" s="55"/>
      <c r="I25" s="94">
        <f t="shared" si="1"/>
        <v>0</v>
      </c>
      <c r="J25" s="93"/>
    </row>
    <row r="26" spans="1:10" x14ac:dyDescent="0.2">
      <c r="A26" s="176">
        <v>4</v>
      </c>
      <c r="B26" s="179" t="s">
        <v>19</v>
      </c>
      <c r="C26" s="13" t="s">
        <v>20</v>
      </c>
      <c r="D26" s="14" t="s">
        <v>18</v>
      </c>
      <c r="E26" s="83">
        <v>1.1000000000000001</v>
      </c>
      <c r="H26" s="55"/>
      <c r="I26" s="94">
        <f t="shared" si="1"/>
        <v>0</v>
      </c>
      <c r="J26" s="93"/>
    </row>
    <row r="27" spans="1:10" x14ac:dyDescent="0.2">
      <c r="A27" s="177"/>
      <c r="B27" s="180"/>
      <c r="C27" s="5" t="s">
        <v>53</v>
      </c>
      <c r="D27" s="15" t="s">
        <v>10</v>
      </c>
      <c r="E27" s="84">
        <v>0.25</v>
      </c>
      <c r="H27" s="55"/>
      <c r="I27" s="94">
        <f t="shared" si="1"/>
        <v>0</v>
      </c>
      <c r="J27" s="93"/>
    </row>
    <row r="28" spans="1:10" ht="13.5" thickBot="1" x14ac:dyDescent="0.25">
      <c r="A28" s="177"/>
      <c r="B28" s="180"/>
      <c r="C28" s="86" t="s">
        <v>54</v>
      </c>
      <c r="D28" s="16" t="s">
        <v>10</v>
      </c>
      <c r="E28" s="85">
        <v>0.3</v>
      </c>
      <c r="H28" s="55"/>
      <c r="I28" s="94">
        <f t="shared" si="1"/>
        <v>0</v>
      </c>
      <c r="J28" s="93"/>
    </row>
    <row r="29" spans="1:10" ht="13.5" thickBot="1" x14ac:dyDescent="0.25">
      <c r="A29" s="178"/>
      <c r="B29" s="181"/>
      <c r="C29" s="18" t="s">
        <v>21</v>
      </c>
      <c r="D29" s="59" t="s">
        <v>11</v>
      </c>
      <c r="E29" s="102">
        <v>7.0000000000000007E-2</v>
      </c>
      <c r="H29" s="55"/>
      <c r="I29" s="94">
        <f t="shared" si="1"/>
        <v>0</v>
      </c>
      <c r="J29" s="93"/>
    </row>
    <row r="30" spans="1:10" ht="24.75" thickBot="1" x14ac:dyDescent="0.25">
      <c r="A30" s="176">
        <v>5</v>
      </c>
      <c r="B30" s="179" t="s">
        <v>58</v>
      </c>
      <c r="C30" s="27" t="s">
        <v>59</v>
      </c>
      <c r="D30" s="59" t="s">
        <v>18</v>
      </c>
      <c r="E30" s="104">
        <v>2.5</v>
      </c>
      <c r="H30" s="55"/>
      <c r="I30" s="94">
        <f t="shared" si="1"/>
        <v>0</v>
      </c>
      <c r="J30" s="93"/>
    </row>
    <row r="31" spans="1:10" ht="36.75" thickBot="1" x14ac:dyDescent="0.25">
      <c r="A31" s="177"/>
      <c r="B31" s="180"/>
      <c r="C31" s="27" t="s">
        <v>60</v>
      </c>
      <c r="D31" s="59" t="s">
        <v>18</v>
      </c>
      <c r="E31" s="105">
        <v>4</v>
      </c>
      <c r="H31" s="55"/>
      <c r="I31" s="94">
        <f t="shared" si="1"/>
        <v>0</v>
      </c>
      <c r="J31" s="93"/>
    </row>
    <row r="32" spans="1:10" ht="13.5" thickBot="1" x14ac:dyDescent="0.25">
      <c r="A32" s="178"/>
      <c r="B32" s="181"/>
      <c r="C32" s="101" t="s">
        <v>61</v>
      </c>
      <c r="D32" s="59" t="s">
        <v>10</v>
      </c>
      <c r="E32" s="106">
        <v>0.4</v>
      </c>
      <c r="H32" s="55"/>
      <c r="I32" s="94">
        <f t="shared" si="1"/>
        <v>0</v>
      </c>
      <c r="J32" s="93"/>
    </row>
    <row r="33" spans="1:12" ht="13.5" thickBot="1" x14ac:dyDescent="0.25">
      <c r="A33" s="97">
        <v>6</v>
      </c>
      <c r="B33" s="20" t="s">
        <v>7</v>
      </c>
      <c r="C33" s="27" t="s">
        <v>6</v>
      </c>
      <c r="D33" s="29" t="s">
        <v>24</v>
      </c>
      <c r="E33" s="103">
        <v>1.5</v>
      </c>
      <c r="H33" s="55"/>
      <c r="I33" s="94">
        <f t="shared" si="1"/>
        <v>0</v>
      </c>
      <c r="J33" s="93"/>
    </row>
    <row r="34" spans="1:12" ht="24.75" thickBot="1" x14ac:dyDescent="0.25">
      <c r="A34" s="87">
        <v>7</v>
      </c>
      <c r="B34" s="88" t="s">
        <v>27</v>
      </c>
      <c r="C34" s="89" t="s">
        <v>23</v>
      </c>
      <c r="D34" s="90" t="s">
        <v>10</v>
      </c>
      <c r="E34" s="91">
        <v>0.1</v>
      </c>
      <c r="H34" s="55"/>
      <c r="I34" s="94">
        <f t="shared" si="1"/>
        <v>0</v>
      </c>
      <c r="J34" s="93"/>
    </row>
    <row r="35" spans="1:12" ht="13.5" thickBot="1" x14ac:dyDescent="0.25">
      <c r="A35" s="92">
        <v>8</v>
      </c>
      <c r="B35" s="88" t="s">
        <v>22</v>
      </c>
      <c r="C35" s="30" t="s">
        <v>29</v>
      </c>
      <c r="D35" s="31" t="s">
        <v>18</v>
      </c>
      <c r="E35" s="91">
        <v>1.8</v>
      </c>
      <c r="H35" s="55"/>
      <c r="I35" s="94">
        <f t="shared" si="1"/>
        <v>0</v>
      </c>
      <c r="J35" s="93"/>
    </row>
    <row r="36" spans="1:12" ht="24.75" customHeight="1" thickBot="1" x14ac:dyDescent="0.25">
      <c r="A36" s="137">
        <v>9</v>
      </c>
      <c r="B36" s="88" t="s">
        <v>33</v>
      </c>
      <c r="C36" s="30" t="s">
        <v>34</v>
      </c>
      <c r="D36" s="31" t="s">
        <v>11</v>
      </c>
      <c r="E36" s="91">
        <v>0.05</v>
      </c>
      <c r="H36" s="55"/>
      <c r="I36" s="94">
        <f t="shared" si="1"/>
        <v>0</v>
      </c>
      <c r="J36" s="93"/>
    </row>
    <row r="37" spans="1:12" ht="20.25" x14ac:dyDescent="0.3">
      <c r="B37" s="80"/>
      <c r="C37" s="80"/>
      <c r="D37" s="80"/>
      <c r="E37" s="80"/>
      <c r="H37" s="51" t="s">
        <v>40</v>
      </c>
      <c r="I37" s="100">
        <f>SUM(I20:I36)</f>
        <v>0</v>
      </c>
    </row>
    <row r="38" spans="1:12" ht="40.5" customHeight="1" thickBot="1" x14ac:dyDescent="0.3">
      <c r="B38" s="188"/>
      <c r="C38" s="188"/>
      <c r="D38" s="188"/>
      <c r="E38" s="188"/>
    </row>
    <row r="39" spans="1:12" ht="53.25" customHeight="1" thickBot="1" x14ac:dyDescent="0.4">
      <c r="B39" s="188"/>
      <c r="C39" s="188"/>
      <c r="D39" s="188"/>
      <c r="E39" s="188"/>
      <c r="H39" s="185" t="s">
        <v>55</v>
      </c>
      <c r="I39" s="186"/>
      <c r="J39" s="186"/>
      <c r="K39" s="187"/>
      <c r="L39" s="50">
        <f>J13+I37</f>
        <v>0</v>
      </c>
    </row>
    <row r="40" spans="1:12" ht="15.75" x14ac:dyDescent="0.25">
      <c r="C40" s="80"/>
      <c r="D40" s="80"/>
      <c r="E40" s="80"/>
    </row>
    <row r="41" spans="1:12" ht="15.75" x14ac:dyDescent="0.25">
      <c r="B41" s="22"/>
      <c r="C41" s="25"/>
      <c r="D41" s="80"/>
      <c r="E41" s="80"/>
    </row>
    <row r="42" spans="1:12" ht="15.75" x14ac:dyDescent="0.25">
      <c r="B42" s="80"/>
      <c r="C42" s="80"/>
      <c r="D42" s="80"/>
      <c r="E42" s="80"/>
    </row>
  </sheetData>
  <mergeCells count="18">
    <mergeCell ref="H2:J2"/>
    <mergeCell ref="H39:K39"/>
    <mergeCell ref="B39:E39"/>
    <mergeCell ref="B38:E38"/>
    <mergeCell ref="A2:G2"/>
    <mergeCell ref="B4:C4"/>
    <mergeCell ref="A6:E6"/>
    <mergeCell ref="A18:E18"/>
    <mergeCell ref="B26:B29"/>
    <mergeCell ref="A26:A29"/>
    <mergeCell ref="A20:A22"/>
    <mergeCell ref="B20:B22"/>
    <mergeCell ref="A23:A25"/>
    <mergeCell ref="B23:B25"/>
    <mergeCell ref="B7:B12"/>
    <mergeCell ref="A7:A12"/>
    <mergeCell ref="A30:A32"/>
    <mergeCell ref="B30:B32"/>
  </mergeCells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С КАЛЬКУЛЯТОРОМ</vt:lpstr>
      <vt:lpstr>глуб. заморозка + калькулятор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Лукьяненко Полина Владимировна</cp:lastModifiedBy>
  <cp:lastPrinted>2020-06-25T09:17:54Z</cp:lastPrinted>
  <dcterms:created xsi:type="dcterms:W3CDTF">1996-10-08T23:32:33Z</dcterms:created>
  <dcterms:modified xsi:type="dcterms:W3CDTF">2021-04-23T07:46:31Z</dcterms:modified>
</cp:coreProperties>
</file>